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Order Outsource (16) SUV" sheetId="15" r:id="rId1"/>
  </sheets>
  <definedNames>
    <definedName name="_xlnm.Print_Area" localSheetId="0">'Order Outsource (16) SUV'!$A$3:$K$56</definedName>
  </definedNames>
  <calcPr calcId="152511"/>
</workbook>
</file>

<file path=xl/calcChain.xml><?xml version="1.0" encoding="utf-8"?>
<calcChain xmlns="http://schemas.openxmlformats.org/spreadsheetml/2006/main">
  <c r="J5" i="15" l="1"/>
  <c r="H54" i="15" l="1"/>
  <c r="I47" i="15"/>
  <c r="I48" i="15"/>
  <c r="I49" i="15"/>
  <c r="I50" i="15"/>
  <c r="I51" i="15"/>
  <c r="I52" i="15"/>
  <c r="I53" i="15"/>
  <c r="I46" i="15"/>
  <c r="I43" i="15"/>
  <c r="I44" i="15"/>
  <c r="I42" i="15"/>
  <c r="I31" i="15"/>
  <c r="I32" i="15"/>
  <c r="I33" i="15"/>
  <c r="I34" i="15"/>
  <c r="I35" i="15"/>
  <c r="I36" i="15"/>
  <c r="I37" i="15"/>
  <c r="I39" i="15"/>
  <c r="I30" i="15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5" i="15"/>
  <c r="I54" i="15" s="1"/>
  <c r="G16" i="15"/>
  <c r="J16" i="15" s="1"/>
  <c r="E54" i="15" l="1"/>
  <c r="F53" i="15" l="1"/>
  <c r="G53" i="15" s="1"/>
  <c r="J53" i="15" s="1"/>
  <c r="F52" i="15"/>
  <c r="G52" i="15" s="1"/>
  <c r="J52" i="15" s="1"/>
  <c r="F51" i="15"/>
  <c r="G51" i="15" s="1"/>
  <c r="J51" i="15" s="1"/>
  <c r="F50" i="15" l="1"/>
  <c r="G50" i="15" s="1"/>
  <c r="J50" i="15" s="1"/>
  <c r="F49" i="15"/>
  <c r="G49" i="15" s="1"/>
  <c r="J49" i="15" s="1"/>
  <c r="F48" i="15"/>
  <c r="G48" i="15" s="1"/>
  <c r="J48" i="15" s="1"/>
  <c r="F47" i="15"/>
  <c r="G47" i="15" s="1"/>
  <c r="J47" i="15" s="1"/>
  <c r="F46" i="15"/>
  <c r="G46" i="15" s="1"/>
  <c r="J46" i="15" s="1"/>
  <c r="F44" i="15"/>
  <c r="G44" i="15" s="1"/>
  <c r="J44" i="15" s="1"/>
  <c r="F43" i="15"/>
  <c r="G43" i="15" s="1"/>
  <c r="J43" i="15" s="1"/>
  <c r="F42" i="15"/>
  <c r="G42" i="15" s="1"/>
  <c r="J42" i="15" s="1"/>
  <c r="F39" i="15"/>
  <c r="G39" i="15" s="1"/>
  <c r="J39" i="15" s="1"/>
  <c r="F37" i="15"/>
  <c r="G37" i="15" s="1"/>
  <c r="J37" i="15" s="1"/>
  <c r="F36" i="15"/>
  <c r="G36" i="15" s="1"/>
  <c r="J36" i="15" s="1"/>
  <c r="F35" i="15"/>
  <c r="G35" i="15" s="1"/>
  <c r="J35" i="15" s="1"/>
  <c r="F34" i="15"/>
  <c r="G34" i="15" s="1"/>
  <c r="J34" i="15" s="1"/>
  <c r="F33" i="15"/>
  <c r="G33" i="15" s="1"/>
  <c r="J33" i="15" s="1"/>
  <c r="F32" i="15"/>
  <c r="G32" i="15" s="1"/>
  <c r="J32" i="15" s="1"/>
  <c r="F31" i="15"/>
  <c r="G31" i="15" s="1"/>
  <c r="J31" i="15" s="1"/>
  <c r="F30" i="15"/>
  <c r="G30" i="15" s="1"/>
  <c r="J30" i="15" s="1"/>
  <c r="F24" i="15"/>
  <c r="G24" i="15" s="1"/>
  <c r="J24" i="15" s="1"/>
  <c r="F23" i="15"/>
  <c r="G23" i="15" s="1"/>
  <c r="J23" i="15" s="1"/>
  <c r="F22" i="15"/>
  <c r="G22" i="15" s="1"/>
  <c r="J22" i="15" s="1"/>
  <c r="F21" i="15"/>
  <c r="G21" i="15" s="1"/>
  <c r="J21" i="15" s="1"/>
  <c r="F20" i="15"/>
  <c r="G20" i="15" s="1"/>
  <c r="J20" i="15" s="1"/>
  <c r="F19" i="15"/>
  <c r="G19" i="15" s="1"/>
  <c r="J19" i="15" s="1"/>
  <c r="F18" i="15"/>
  <c r="G18" i="15" s="1"/>
  <c r="J18" i="15" s="1"/>
  <c r="F17" i="15"/>
  <c r="G17" i="15" s="1"/>
  <c r="J17" i="15" s="1"/>
  <c r="F15" i="15"/>
  <c r="G15" i="15" s="1"/>
  <c r="J15" i="15" s="1"/>
  <c r="F14" i="15"/>
  <c r="G14" i="15" s="1"/>
  <c r="J14" i="15" s="1"/>
  <c r="F13" i="15"/>
  <c r="G13" i="15" s="1"/>
  <c r="J13" i="15" s="1"/>
  <c r="F12" i="15"/>
  <c r="G12" i="15" s="1"/>
  <c r="J12" i="15" s="1"/>
  <c r="F11" i="15"/>
  <c r="G11" i="15" s="1"/>
  <c r="J11" i="15" s="1"/>
  <c r="F10" i="15"/>
  <c r="G10" i="15" s="1"/>
  <c r="J10" i="15" s="1"/>
  <c r="F9" i="15"/>
  <c r="G9" i="15" s="1"/>
  <c r="J9" i="15" s="1"/>
  <c r="F8" i="15"/>
  <c r="G8" i="15" s="1"/>
  <c r="J8" i="15" s="1"/>
  <c r="F7" i="15"/>
  <c r="G7" i="15" s="1"/>
  <c r="J7" i="15" s="1"/>
  <c r="F6" i="15"/>
  <c r="G6" i="15" s="1"/>
  <c r="J6" i="15" s="1"/>
  <c r="F5" i="15"/>
  <c r="G5" i="15" s="1"/>
  <c r="G54" i="15" l="1"/>
  <c r="J54" i="15"/>
  <c r="F54" i="15"/>
</calcChain>
</file>

<file path=xl/sharedStrings.xml><?xml version="1.0" encoding="utf-8"?>
<sst xmlns="http://schemas.openxmlformats.org/spreadsheetml/2006/main" count="160" uniqueCount="121">
  <si>
    <t>Whelen</t>
  </si>
  <si>
    <t>Manufacturer</t>
  </si>
  <si>
    <t>Description</t>
  </si>
  <si>
    <t>Part #</t>
  </si>
  <si>
    <t>Placement</t>
  </si>
  <si>
    <t>Siren Amplifier</t>
  </si>
  <si>
    <t>SA315 Mount Kit</t>
  </si>
  <si>
    <t>WHE-SA315P</t>
  </si>
  <si>
    <t>Havis Shield</t>
  </si>
  <si>
    <t>Dual Cupholder 4"</t>
  </si>
  <si>
    <t>HAV-C-CUP2-I</t>
  </si>
  <si>
    <t>Adjustable Arm Rest</t>
  </si>
  <si>
    <t>HAV-C-ARM-103</t>
  </si>
  <si>
    <t>Printer Mount</t>
  </si>
  <si>
    <t>HAV-C-PM-101</t>
  </si>
  <si>
    <t>Setina</t>
  </si>
  <si>
    <t>WHE-295SLSA6</t>
  </si>
  <si>
    <t>grille</t>
  </si>
  <si>
    <t>HAV-C-EB40-WS2-1P</t>
  </si>
  <si>
    <t>Full Rear Transport Seat TPO Plastic</t>
  </si>
  <si>
    <t>to include center pull seat belt</t>
  </si>
  <si>
    <t xml:space="preserve">HAV-C-EB25-MMT </t>
  </si>
  <si>
    <t>include equipment bracket for Radio (XTL2500) (2.5)</t>
  </si>
  <si>
    <t>40-WS2-1P for A6/mpc01 295SLSA6  (4)</t>
  </si>
  <si>
    <t>C-FP-5</t>
  </si>
  <si>
    <t>Recessed panel partition w/horizontal sliding windows</t>
  </si>
  <si>
    <t>PC Lower Extension Panels</t>
  </si>
  <si>
    <t>WHE-IONPEDB</t>
  </si>
  <si>
    <t>WHE-IONV1B</t>
  </si>
  <si>
    <t>license plate holder</t>
  </si>
  <si>
    <t>License plate bracket</t>
  </si>
  <si>
    <t>WHE-IONBKT1</t>
  </si>
  <si>
    <t>Undervisor mounting bracket</t>
  </si>
  <si>
    <t>Speaker 100 watt</t>
  </si>
  <si>
    <t>WHE-SAK44</t>
  </si>
  <si>
    <t xml:space="preserve">Console 21" </t>
  </si>
  <si>
    <t>HAV-C-VS-1308-INUT</t>
  </si>
  <si>
    <t>2 each side rear cargo</t>
  </si>
  <si>
    <t>Pedestal mount kit Black</t>
  </si>
  <si>
    <t>front passenger side</t>
  </si>
  <si>
    <t>WHE-3SRCCDCR</t>
  </si>
  <si>
    <t>Round split red/white compartment light 3"</t>
  </si>
  <si>
    <t xml:space="preserve">interior cargo </t>
  </si>
  <si>
    <t>Window barrier S polycarbonate tinted</t>
  </si>
  <si>
    <t>ION Split light LED Blue</t>
  </si>
  <si>
    <t>1 each side b-pillar</t>
  </si>
  <si>
    <t>WK0595ITU12T</t>
  </si>
  <si>
    <t>Magnetic Mic</t>
  </si>
  <si>
    <t>Magnetic Mic Conversion Kit</t>
  </si>
  <si>
    <t>MAGMIC</t>
  </si>
  <si>
    <t>Prisoner Transport Partition</t>
  </si>
  <si>
    <t>C-FP-15</t>
  </si>
  <si>
    <t>C-FP-05</t>
  </si>
  <si>
    <t>(1) filler plate (5")</t>
  </si>
  <si>
    <t>(1) filler plate (1 1/2")</t>
  </si>
  <si>
    <t>(1) filler plate (1/2")</t>
  </si>
  <si>
    <t>SET-10VS-XL-C-INTSUV</t>
  </si>
  <si>
    <t>#10VS 10XL recessed panel coated polycarbonate</t>
  </si>
  <si>
    <t>Included (SET-PK1130ITU12)</t>
  </si>
  <si>
    <t>SET-QK0634ITU12</t>
  </si>
  <si>
    <t xml:space="preserve">Rear Poly Partition </t>
  </si>
  <si>
    <t>SET-12VS-P-INTSUV</t>
  </si>
  <si>
    <t>V Series Blue</t>
  </si>
  <si>
    <t>Mic Clip Bracket</t>
  </si>
  <si>
    <t>HAV-C-MCB</t>
  </si>
  <si>
    <t>right console</t>
  </si>
  <si>
    <t>3 Lighter Plug w/ 1 switch cut out</t>
  </si>
  <si>
    <t>C-LP3-PS</t>
  </si>
  <si>
    <t>Dual USB charger Module</t>
  </si>
  <si>
    <t>C-USB-1</t>
  </si>
  <si>
    <t>WHE-IE34UR8</t>
  </si>
  <si>
    <t>mounting bracket for upper rear cargo</t>
  </si>
  <si>
    <t xml:space="preserve">rear cargo </t>
  </si>
  <si>
    <t>Bracket</t>
  </si>
  <si>
    <t>WHE-TCRLBKT</t>
  </si>
  <si>
    <t>Inner Edge RTX  ABBB BBBA w/ traffic advisory</t>
  </si>
  <si>
    <t>WHE-TCRHS5</t>
  </si>
  <si>
    <t>Tracer All Blue</t>
  </si>
  <si>
    <t>Window Tint front left and right door</t>
  </si>
  <si>
    <t>STI-Co Ind</t>
  </si>
  <si>
    <t>Concealed Internal Antenna</t>
  </si>
  <si>
    <t>Truck Vault</t>
  </si>
  <si>
    <t>FDEXRN2-11N-TR-Z3</t>
  </si>
  <si>
    <t>WHE-ION</t>
  </si>
  <si>
    <t>Micron Blue</t>
  </si>
  <si>
    <t>WHE-MCRNSB</t>
  </si>
  <si>
    <t>1@side passenger row (steady blue)</t>
  </si>
  <si>
    <t>rear cargo, outer blue lights should be steady blue</t>
  </si>
  <si>
    <t>WHE-IX34UFZ</t>
  </si>
  <si>
    <t>front driver/passenger, outer blue lights should be steady blue</t>
  </si>
  <si>
    <t>Cable from ECM to fuel nozzle w/ service loop</t>
  </si>
  <si>
    <t>Charge Guard</t>
  </si>
  <si>
    <t>CG-X</t>
  </si>
  <si>
    <t>inside truck vault</t>
  </si>
  <si>
    <t>GlobalSAT</t>
  </si>
  <si>
    <t xml:space="preserve">USB cable for antenna </t>
  </si>
  <si>
    <t>X000S3TVHD</t>
  </si>
  <si>
    <t>MnStar</t>
  </si>
  <si>
    <t>Wiring Harness</t>
  </si>
  <si>
    <t>Custom</t>
  </si>
  <si>
    <t>Transport to Greenville</t>
  </si>
  <si>
    <t>Total Install Charge</t>
  </si>
  <si>
    <t>QTY per vehicle</t>
  </si>
  <si>
    <t xml:space="preserve"> </t>
  </si>
  <si>
    <t>Inner Edge XLP all Blue w/ takedowns (Dual Color)</t>
  </si>
  <si>
    <t>MT-SSVWML</t>
  </si>
  <si>
    <t>Single Rifle T-Rail Mount w/partition mount &amp; universal lock W/ PG7529</t>
  </si>
  <si>
    <t>Unit Cost</t>
  </si>
  <si>
    <t>Extended Cost</t>
  </si>
  <si>
    <t>Install Charge per Vehicle</t>
  </si>
  <si>
    <t>*Please note column A is quantity for one (1) vehicle</t>
  </si>
  <si>
    <t>Total Cost for 16 vehicles</t>
  </si>
  <si>
    <t>GRAND TOTAL</t>
  </si>
  <si>
    <t>Equipment + Install Cost for 16 vehicle</t>
  </si>
  <si>
    <t>NO SUBSTITUTIONS ALLOWED</t>
  </si>
  <si>
    <t>Freight charges shall be included in bid price</t>
  </si>
  <si>
    <t>Sales Taxes should be listed separately  and not included in Grand Bid Total</t>
  </si>
  <si>
    <t>POSITIVELY NO BIDS CONSIDERED UNLESS SUBMITTED ON THIS FORM</t>
  </si>
  <si>
    <t xml:space="preserve">5 Ft. Service loop must be added to center console for computer. (ignition and ground) Must have dedicate fuse. </t>
  </si>
  <si>
    <t>2 Drawer Cargo Box top drawer w/ Kaba Simplex Combo &amp; key override</t>
  </si>
  <si>
    <t>Attachment D:  Equipment List for (16) 2018 Ford Interceptor SUV Package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</si>
</sst>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164" fontId="2" fillId="2" borderId="1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/>
    <xf numFmtId="0" fontId="2" fillId="2" borderId="0" xfId="0" applyFont="1" applyFill="1" applyAlignment="1"/>
    <xf numFmtId="164" fontId="3" fillId="2" borderId="0" xfId="0" applyNumberFormat="1" applyFont="1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/>
    <xf numFmtId="0" fontId="2" fillId="2" borderId="1" xfId="1" applyFont="1" applyFill="1" applyBorder="1" applyAlignment="1"/>
    <xf numFmtId="0" fontId="5" fillId="2" borderId="1" xfId="1" applyFont="1" applyFill="1" applyBorder="1" applyAlignment="1"/>
    <xf numFmtId="0" fontId="4" fillId="2" borderId="1" xfId="1" applyFont="1" applyFill="1" applyBorder="1" applyAlignment="1"/>
    <xf numFmtId="0" fontId="2" fillId="2" borderId="0" xfId="0" applyFont="1" applyFill="1" applyBorder="1" applyAlignment="1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9" fontId="2" fillId="2" borderId="1" xfId="0" applyNumberFormat="1" applyFont="1" applyFill="1" applyBorder="1" applyAlignment="1">
      <alignment horizontal="left" vertical="top"/>
    </xf>
    <xf numFmtId="164" fontId="2" fillId="2" borderId="1" xfId="0" applyNumberFormat="1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right"/>
    </xf>
    <xf numFmtId="164" fontId="2" fillId="2" borderId="1" xfId="0" applyNumberFormat="1" applyFont="1" applyFill="1" applyBorder="1" applyAlignment="1"/>
    <xf numFmtId="0" fontId="7" fillId="2" borderId="0" xfId="0" applyFont="1" applyFill="1" applyAlignment="1">
      <alignment horizontal="left"/>
    </xf>
    <xf numFmtId="0" fontId="7" fillId="2" borderId="0" xfId="0" applyFont="1" applyFill="1" applyAlignment="1"/>
    <xf numFmtId="0" fontId="2" fillId="2" borderId="4" xfId="0" applyFont="1" applyFill="1" applyBorder="1" applyAlignment="1"/>
    <xf numFmtId="0" fontId="2" fillId="2" borderId="0" xfId="0" applyNumberFormat="1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9" fillId="0" borderId="2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/>
    </xf>
    <xf numFmtId="0" fontId="6" fillId="2" borderId="1" xfId="0" applyFont="1" applyFill="1" applyBorder="1" applyAlignment="1"/>
    <xf numFmtId="0" fontId="8" fillId="3" borderId="3" xfId="0" applyFont="1" applyFill="1" applyBorder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@side%20passenger%20row%20(steady%20blue)" TargetMode="External"/><Relationship Id="rId2" Type="http://schemas.openxmlformats.org/officeDocument/2006/relationships/hyperlink" Target="mailto:2@%20side%20rear%20cargo" TargetMode="External"/><Relationship Id="rId1" Type="http://schemas.openxmlformats.org/officeDocument/2006/relationships/hyperlink" Target="mailto:2@%20side%20rear%20carg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tabSelected="1" zoomScale="80" zoomScaleNormal="80" workbookViewId="0">
      <pane ySplit="1" topLeftCell="A2" activePane="bottomLeft" state="frozen"/>
      <selection activeCell="C1" sqref="C1"/>
      <selection pane="bottomLeft" activeCell="C4" sqref="C4"/>
    </sheetView>
  </sheetViews>
  <sheetFormatPr defaultColWidth="8.7109375" defaultRowHeight="12.75" x14ac:dyDescent="0.2"/>
  <cols>
    <col min="1" max="1" width="8.140625" style="6" customWidth="1"/>
    <col min="2" max="2" width="11.5703125" style="6" customWidth="1"/>
    <col min="3" max="3" width="91.140625" style="6" bestFit="1" customWidth="1"/>
    <col min="4" max="4" width="19.42578125" style="6" customWidth="1"/>
    <col min="5" max="5" width="12.7109375" style="21" customWidth="1"/>
    <col min="6" max="10" width="11" style="21" customWidth="1"/>
    <col min="11" max="11" width="51.42578125" style="6" bestFit="1" customWidth="1"/>
    <col min="12" max="16384" width="8.7109375" style="6"/>
  </cols>
  <sheetData>
    <row r="1" spans="1:11" s="4" customFormat="1" ht="17.25" customHeight="1" x14ac:dyDescent="0.35">
      <c r="A1" s="34" t="s">
        <v>120</v>
      </c>
      <c r="B1" s="35"/>
      <c r="C1" s="35"/>
      <c r="D1" s="35"/>
      <c r="E1" s="3"/>
      <c r="F1" s="3"/>
      <c r="G1" s="3"/>
      <c r="H1" s="3"/>
      <c r="I1" s="3"/>
      <c r="J1" s="3"/>
      <c r="K1" s="2"/>
    </row>
    <row r="2" spans="1:11" s="4" customFormat="1" ht="17.25" customHeight="1" x14ac:dyDescent="0.35">
      <c r="A2" s="32" t="s">
        <v>117</v>
      </c>
      <c r="B2" s="31"/>
      <c r="C2" s="31"/>
      <c r="D2" s="31"/>
      <c r="E2" s="3"/>
      <c r="F2" s="3"/>
      <c r="G2" s="3"/>
      <c r="H2" s="3"/>
      <c r="I2" s="3"/>
      <c r="J2" s="3"/>
      <c r="K2" s="2"/>
    </row>
    <row r="3" spans="1:11" x14ac:dyDescent="0.2">
      <c r="A3" s="24" t="s">
        <v>110</v>
      </c>
      <c r="D3" s="23"/>
      <c r="E3" s="7"/>
      <c r="F3" s="7"/>
      <c r="G3" s="7"/>
      <c r="H3" s="7"/>
      <c r="I3" s="7"/>
      <c r="J3" s="7"/>
      <c r="K3" s="5"/>
    </row>
    <row r="4" spans="1:11" s="4" customFormat="1" ht="51" x14ac:dyDescent="0.2">
      <c r="A4" s="2" t="s">
        <v>102</v>
      </c>
      <c r="B4" s="2" t="s">
        <v>1</v>
      </c>
      <c r="C4" s="2" t="s">
        <v>2</v>
      </c>
      <c r="D4" s="2" t="s">
        <v>3</v>
      </c>
      <c r="E4" s="3" t="s">
        <v>107</v>
      </c>
      <c r="F4" s="3" t="s">
        <v>108</v>
      </c>
      <c r="G4" s="3" t="s">
        <v>111</v>
      </c>
      <c r="H4" s="3" t="s">
        <v>109</v>
      </c>
      <c r="I4" s="3" t="s">
        <v>101</v>
      </c>
      <c r="J4" s="3" t="s">
        <v>113</v>
      </c>
      <c r="K4" s="2" t="s">
        <v>4</v>
      </c>
    </row>
    <row r="5" spans="1:11" x14ac:dyDescent="0.2">
      <c r="A5" s="8">
        <v>1</v>
      </c>
      <c r="B5" s="11" t="s">
        <v>97</v>
      </c>
      <c r="C5" s="11" t="s">
        <v>98</v>
      </c>
      <c r="D5" s="11" t="s">
        <v>99</v>
      </c>
      <c r="E5" s="1"/>
      <c r="F5" s="1">
        <f>A5*E5</f>
        <v>0</v>
      </c>
      <c r="G5" s="1">
        <f>F5*16</f>
        <v>0</v>
      </c>
      <c r="H5" s="1"/>
      <c r="I5" s="1">
        <f>H5*16</f>
        <v>0</v>
      </c>
      <c r="J5" s="1">
        <f>SUM(G5,I5)</f>
        <v>0</v>
      </c>
      <c r="K5" s="11"/>
    </row>
    <row r="6" spans="1:11" ht="15" customHeight="1" x14ac:dyDescent="0.2">
      <c r="A6" s="9">
        <v>4</v>
      </c>
      <c r="B6" s="10" t="s">
        <v>0</v>
      </c>
      <c r="C6" s="11" t="s">
        <v>44</v>
      </c>
      <c r="D6" s="11" t="s">
        <v>83</v>
      </c>
      <c r="E6" s="1"/>
      <c r="F6" s="1">
        <f>A6*E6</f>
        <v>0</v>
      </c>
      <c r="G6" s="1">
        <f>F6*16</f>
        <v>0</v>
      </c>
      <c r="H6" s="1"/>
      <c r="I6" s="1">
        <f t="shared" ref="I6:I24" si="0">H6*16</f>
        <v>0</v>
      </c>
      <c r="J6" s="1">
        <f>SUM(G6,I6)</f>
        <v>0</v>
      </c>
      <c r="K6" s="11" t="s">
        <v>17</v>
      </c>
    </row>
    <row r="7" spans="1:11" ht="15" customHeight="1" x14ac:dyDescent="0.2">
      <c r="A7" s="9">
        <v>4</v>
      </c>
      <c r="B7" s="10" t="s">
        <v>0</v>
      </c>
      <c r="C7" s="11" t="s">
        <v>44</v>
      </c>
      <c r="D7" s="11" t="s">
        <v>83</v>
      </c>
      <c r="E7" s="1"/>
      <c r="F7" s="1">
        <f>A7*E7</f>
        <v>0</v>
      </c>
      <c r="G7" s="1">
        <f t="shared" ref="G7:G24" si="1">F7*16</f>
        <v>0</v>
      </c>
      <c r="H7" s="1"/>
      <c r="I7" s="1">
        <f t="shared" si="0"/>
        <v>0</v>
      </c>
      <c r="J7" s="1">
        <f t="shared" ref="J7:J24" si="2">SUM(G7,I7)</f>
        <v>0</v>
      </c>
      <c r="K7" s="12" t="s">
        <v>37</v>
      </c>
    </row>
    <row r="8" spans="1:11" ht="15" customHeight="1" x14ac:dyDescent="0.2">
      <c r="A8" s="9">
        <v>4</v>
      </c>
      <c r="B8" s="10" t="s">
        <v>0</v>
      </c>
      <c r="C8" s="11" t="s">
        <v>38</v>
      </c>
      <c r="D8" s="11" t="s">
        <v>27</v>
      </c>
      <c r="E8" s="1"/>
      <c r="F8" s="1">
        <f>A8*E8</f>
        <v>0</v>
      </c>
      <c r="G8" s="1">
        <f t="shared" si="1"/>
        <v>0</v>
      </c>
      <c r="H8" s="1"/>
      <c r="I8" s="1">
        <f t="shared" si="0"/>
        <v>0</v>
      </c>
      <c r="J8" s="1">
        <f t="shared" si="2"/>
        <v>0</v>
      </c>
      <c r="K8" s="12" t="s">
        <v>37</v>
      </c>
    </row>
    <row r="9" spans="1:11" ht="15" customHeight="1" x14ac:dyDescent="0.2">
      <c r="A9" s="9">
        <v>2</v>
      </c>
      <c r="B9" s="10" t="s">
        <v>0</v>
      </c>
      <c r="C9" s="11" t="s">
        <v>41</v>
      </c>
      <c r="D9" s="11" t="s">
        <v>40</v>
      </c>
      <c r="E9" s="1"/>
      <c r="F9" s="1">
        <f>A9*E9</f>
        <v>0</v>
      </c>
      <c r="G9" s="1">
        <f t="shared" si="1"/>
        <v>0</v>
      </c>
      <c r="H9" s="1"/>
      <c r="I9" s="1">
        <f t="shared" si="0"/>
        <v>0</v>
      </c>
      <c r="J9" s="1">
        <f t="shared" si="2"/>
        <v>0</v>
      </c>
      <c r="K9" s="12" t="s">
        <v>42</v>
      </c>
    </row>
    <row r="10" spans="1:11" x14ac:dyDescent="0.2">
      <c r="A10" s="9">
        <v>2</v>
      </c>
      <c r="B10" s="10" t="s">
        <v>0</v>
      </c>
      <c r="C10" s="11" t="s">
        <v>62</v>
      </c>
      <c r="D10" s="11" t="s">
        <v>28</v>
      </c>
      <c r="E10" s="1"/>
      <c r="F10" s="1">
        <f t="shared" ref="F10:F51" si="3">A10*E10</f>
        <v>0</v>
      </c>
      <c r="G10" s="1">
        <f t="shared" si="1"/>
        <v>0</v>
      </c>
      <c r="H10" s="1"/>
      <c r="I10" s="1">
        <f t="shared" si="0"/>
        <v>0</v>
      </c>
      <c r="J10" s="1">
        <f t="shared" si="2"/>
        <v>0</v>
      </c>
      <c r="K10" s="11" t="s">
        <v>29</v>
      </c>
    </row>
    <row r="11" spans="1:11" x14ac:dyDescent="0.2">
      <c r="A11" s="9">
        <v>1</v>
      </c>
      <c r="B11" s="10" t="s">
        <v>0</v>
      </c>
      <c r="C11" s="11" t="s">
        <v>30</v>
      </c>
      <c r="D11" s="11" t="s">
        <v>31</v>
      </c>
      <c r="E11" s="1"/>
      <c r="F11" s="1">
        <f t="shared" si="3"/>
        <v>0</v>
      </c>
      <c r="G11" s="1">
        <f t="shared" si="1"/>
        <v>0</v>
      </c>
      <c r="H11" s="1"/>
      <c r="I11" s="1">
        <f t="shared" si="0"/>
        <v>0</v>
      </c>
      <c r="J11" s="1">
        <f t="shared" si="2"/>
        <v>0</v>
      </c>
      <c r="K11" s="11" t="s">
        <v>29</v>
      </c>
    </row>
    <row r="12" spans="1:11" x14ac:dyDescent="0.2">
      <c r="A12" s="9">
        <v>1</v>
      </c>
      <c r="B12" s="10" t="s">
        <v>0</v>
      </c>
      <c r="C12" s="11" t="s">
        <v>104</v>
      </c>
      <c r="D12" s="11" t="s">
        <v>88</v>
      </c>
      <c r="E12" s="1"/>
      <c r="F12" s="1">
        <f t="shared" si="3"/>
        <v>0</v>
      </c>
      <c r="G12" s="1">
        <f t="shared" si="1"/>
        <v>0</v>
      </c>
      <c r="H12" s="1"/>
      <c r="I12" s="1">
        <f t="shared" si="0"/>
        <v>0</v>
      </c>
      <c r="J12" s="1">
        <f t="shared" si="2"/>
        <v>0</v>
      </c>
      <c r="K12" s="13" t="s">
        <v>89</v>
      </c>
    </row>
    <row r="13" spans="1:11" x14ac:dyDescent="0.2">
      <c r="A13" s="9">
        <v>1</v>
      </c>
      <c r="B13" s="10" t="s">
        <v>0</v>
      </c>
      <c r="C13" s="11" t="s">
        <v>32</v>
      </c>
      <c r="D13" s="11" t="s">
        <v>103</v>
      </c>
      <c r="E13" s="1"/>
      <c r="F13" s="1">
        <f t="shared" si="3"/>
        <v>0</v>
      </c>
      <c r="G13" s="1">
        <f t="shared" si="1"/>
        <v>0</v>
      </c>
      <c r="H13" s="1"/>
      <c r="I13" s="1">
        <f t="shared" si="0"/>
        <v>0</v>
      </c>
      <c r="J13" s="1">
        <f t="shared" si="2"/>
        <v>0</v>
      </c>
      <c r="K13" s="12" t="s">
        <v>39</v>
      </c>
    </row>
    <row r="14" spans="1:11" ht="15" x14ac:dyDescent="0.25">
      <c r="A14" s="9">
        <v>2</v>
      </c>
      <c r="B14" s="10" t="s">
        <v>0</v>
      </c>
      <c r="C14" s="11" t="s">
        <v>84</v>
      </c>
      <c r="D14" s="11" t="s">
        <v>85</v>
      </c>
      <c r="E14" s="1"/>
      <c r="F14" s="1">
        <f t="shared" si="3"/>
        <v>0</v>
      </c>
      <c r="G14" s="1">
        <f t="shared" si="1"/>
        <v>0</v>
      </c>
      <c r="H14" s="1"/>
      <c r="I14" s="1">
        <f t="shared" si="0"/>
        <v>0</v>
      </c>
      <c r="J14" s="1">
        <f t="shared" si="2"/>
        <v>0</v>
      </c>
      <c r="K14" s="14" t="s">
        <v>86</v>
      </c>
    </row>
    <row r="15" spans="1:11" x14ac:dyDescent="0.2">
      <c r="A15" s="9">
        <v>1</v>
      </c>
      <c r="B15" s="10" t="s">
        <v>0</v>
      </c>
      <c r="C15" s="11" t="s">
        <v>75</v>
      </c>
      <c r="D15" s="11" t="s">
        <v>70</v>
      </c>
      <c r="E15" s="1"/>
      <c r="F15" s="1">
        <f t="shared" si="3"/>
        <v>0</v>
      </c>
      <c r="G15" s="1">
        <f t="shared" si="1"/>
        <v>0</v>
      </c>
      <c r="H15" s="1"/>
      <c r="I15" s="1">
        <f t="shared" si="0"/>
        <v>0</v>
      </c>
      <c r="J15" s="1">
        <f t="shared" si="2"/>
        <v>0</v>
      </c>
      <c r="K15" s="13" t="s">
        <v>87</v>
      </c>
    </row>
    <row r="16" spans="1:11" x14ac:dyDescent="0.2">
      <c r="A16" s="9">
        <v>1</v>
      </c>
      <c r="B16" s="10" t="s">
        <v>0</v>
      </c>
      <c r="C16" s="11" t="s">
        <v>71</v>
      </c>
      <c r="D16" s="11" t="s">
        <v>103</v>
      </c>
      <c r="E16" s="1"/>
      <c r="F16" s="1">
        <v>0</v>
      </c>
      <c r="G16" s="1">
        <f t="shared" si="1"/>
        <v>0</v>
      </c>
      <c r="H16" s="1"/>
      <c r="I16" s="1">
        <f t="shared" si="0"/>
        <v>0</v>
      </c>
      <c r="J16" s="1">
        <f t="shared" si="2"/>
        <v>0</v>
      </c>
      <c r="K16" s="12" t="s">
        <v>72</v>
      </c>
    </row>
    <row r="17" spans="1:11" x14ac:dyDescent="0.2">
      <c r="A17" s="9">
        <v>2</v>
      </c>
      <c r="B17" s="10" t="s">
        <v>0</v>
      </c>
      <c r="C17" s="11" t="s">
        <v>44</v>
      </c>
      <c r="D17" s="11" t="s">
        <v>83</v>
      </c>
      <c r="E17" s="1"/>
      <c r="F17" s="1">
        <f t="shared" si="3"/>
        <v>0</v>
      </c>
      <c r="G17" s="1">
        <f t="shared" si="1"/>
        <v>0</v>
      </c>
      <c r="H17" s="1"/>
      <c r="I17" s="1">
        <f t="shared" si="0"/>
        <v>0</v>
      </c>
      <c r="J17" s="1">
        <f t="shared" si="2"/>
        <v>0</v>
      </c>
      <c r="K17" s="12" t="s">
        <v>45</v>
      </c>
    </row>
    <row r="18" spans="1:11" x14ac:dyDescent="0.2">
      <c r="A18" s="9">
        <v>2</v>
      </c>
      <c r="B18" s="10" t="s">
        <v>0</v>
      </c>
      <c r="C18" s="11" t="s">
        <v>38</v>
      </c>
      <c r="D18" s="11" t="s">
        <v>27</v>
      </c>
      <c r="E18" s="1"/>
      <c r="F18" s="1">
        <f t="shared" si="3"/>
        <v>0</v>
      </c>
      <c r="G18" s="1">
        <f t="shared" si="1"/>
        <v>0</v>
      </c>
      <c r="H18" s="1"/>
      <c r="I18" s="1">
        <f t="shared" si="0"/>
        <v>0</v>
      </c>
      <c r="J18" s="1">
        <f t="shared" si="2"/>
        <v>0</v>
      </c>
      <c r="K18" s="11" t="s">
        <v>45</v>
      </c>
    </row>
    <row r="19" spans="1:11" x14ac:dyDescent="0.2">
      <c r="A19" s="9">
        <v>1</v>
      </c>
      <c r="B19" s="10" t="s">
        <v>0</v>
      </c>
      <c r="C19" s="11" t="s">
        <v>33</v>
      </c>
      <c r="D19" s="11" t="s">
        <v>7</v>
      </c>
      <c r="E19" s="1"/>
      <c r="F19" s="1">
        <f t="shared" si="3"/>
        <v>0</v>
      </c>
      <c r="G19" s="1">
        <f t="shared" si="1"/>
        <v>0</v>
      </c>
      <c r="H19" s="1"/>
      <c r="I19" s="1">
        <f t="shared" si="0"/>
        <v>0</v>
      </c>
      <c r="J19" s="1">
        <f t="shared" si="2"/>
        <v>0</v>
      </c>
      <c r="K19" s="11"/>
    </row>
    <row r="20" spans="1:11" x14ac:dyDescent="0.2">
      <c r="A20" s="9">
        <v>1</v>
      </c>
      <c r="B20" s="10" t="s">
        <v>0</v>
      </c>
      <c r="C20" s="11" t="s">
        <v>6</v>
      </c>
      <c r="D20" s="11" t="s">
        <v>34</v>
      </c>
      <c r="E20" s="1"/>
      <c r="F20" s="1">
        <f t="shared" si="3"/>
        <v>0</v>
      </c>
      <c r="G20" s="1">
        <f t="shared" si="1"/>
        <v>0</v>
      </c>
      <c r="H20" s="1"/>
      <c r="I20" s="1">
        <f t="shared" si="0"/>
        <v>0</v>
      </c>
      <c r="J20" s="1">
        <f t="shared" si="2"/>
        <v>0</v>
      </c>
      <c r="K20" s="11"/>
    </row>
    <row r="21" spans="1:11" x14ac:dyDescent="0.2">
      <c r="A21" s="9">
        <v>1</v>
      </c>
      <c r="B21" s="10" t="s">
        <v>0</v>
      </c>
      <c r="C21" s="11" t="s">
        <v>5</v>
      </c>
      <c r="D21" s="11" t="s">
        <v>16</v>
      </c>
      <c r="E21" s="1"/>
      <c r="F21" s="1">
        <f t="shared" si="3"/>
        <v>0</v>
      </c>
      <c r="G21" s="1">
        <f t="shared" si="1"/>
        <v>0</v>
      </c>
      <c r="H21" s="1"/>
      <c r="I21" s="1">
        <f t="shared" si="0"/>
        <v>0</v>
      </c>
      <c r="J21" s="1">
        <f t="shared" si="2"/>
        <v>0</v>
      </c>
      <c r="K21" s="11"/>
    </row>
    <row r="22" spans="1:11" x14ac:dyDescent="0.2">
      <c r="A22" s="9">
        <v>2</v>
      </c>
      <c r="B22" s="10" t="s">
        <v>0</v>
      </c>
      <c r="C22" s="11" t="s">
        <v>77</v>
      </c>
      <c r="D22" s="11" t="s">
        <v>76</v>
      </c>
      <c r="E22" s="1"/>
      <c r="F22" s="1">
        <f t="shared" si="3"/>
        <v>0</v>
      </c>
      <c r="G22" s="1">
        <f t="shared" si="1"/>
        <v>0</v>
      </c>
      <c r="H22" s="1"/>
      <c r="I22" s="1">
        <f t="shared" si="0"/>
        <v>0</v>
      </c>
      <c r="J22" s="1">
        <f t="shared" si="2"/>
        <v>0</v>
      </c>
      <c r="K22" s="11"/>
    </row>
    <row r="23" spans="1:11" x14ac:dyDescent="0.2">
      <c r="A23" s="9">
        <v>6</v>
      </c>
      <c r="B23" s="10" t="s">
        <v>0</v>
      </c>
      <c r="C23" s="11" t="s">
        <v>73</v>
      </c>
      <c r="D23" s="11" t="s">
        <v>74</v>
      </c>
      <c r="E23" s="1"/>
      <c r="F23" s="1">
        <f t="shared" si="3"/>
        <v>0</v>
      </c>
      <c r="G23" s="1">
        <f t="shared" si="1"/>
        <v>0</v>
      </c>
      <c r="H23" s="1"/>
      <c r="I23" s="1">
        <f t="shared" si="0"/>
        <v>0</v>
      </c>
      <c r="J23" s="1">
        <f t="shared" si="2"/>
        <v>0</v>
      </c>
      <c r="K23" s="11"/>
    </row>
    <row r="24" spans="1:11" x14ac:dyDescent="0.2">
      <c r="A24" s="9">
        <v>1</v>
      </c>
      <c r="B24" s="10" t="s">
        <v>8</v>
      </c>
      <c r="C24" s="11" t="s">
        <v>35</v>
      </c>
      <c r="D24" s="11" t="s">
        <v>36</v>
      </c>
      <c r="E24" s="1"/>
      <c r="F24" s="1">
        <f t="shared" si="3"/>
        <v>0</v>
      </c>
      <c r="G24" s="1">
        <f t="shared" si="1"/>
        <v>0</v>
      </c>
      <c r="H24" s="1"/>
      <c r="I24" s="1">
        <f t="shared" si="0"/>
        <v>0</v>
      </c>
      <c r="J24" s="1">
        <f t="shared" si="2"/>
        <v>0</v>
      </c>
      <c r="K24" s="11"/>
    </row>
    <row r="25" spans="1:11" x14ac:dyDescent="0.2">
      <c r="A25" s="9"/>
      <c r="B25" s="10"/>
      <c r="C25" s="11" t="s">
        <v>22</v>
      </c>
      <c r="D25" s="11" t="s">
        <v>21</v>
      </c>
      <c r="E25" s="1"/>
      <c r="F25" s="1"/>
      <c r="G25" s="1"/>
      <c r="H25" s="1"/>
      <c r="I25" s="1"/>
      <c r="J25" s="1"/>
      <c r="K25" s="11"/>
    </row>
    <row r="26" spans="1:11" x14ac:dyDescent="0.2">
      <c r="A26" s="9"/>
      <c r="B26" s="10"/>
      <c r="C26" s="11" t="s">
        <v>23</v>
      </c>
      <c r="D26" s="11" t="s">
        <v>18</v>
      </c>
      <c r="E26" s="1"/>
      <c r="F26" s="1"/>
      <c r="G26" s="1"/>
      <c r="H26" s="1"/>
      <c r="I26" s="1"/>
      <c r="J26" s="1"/>
      <c r="K26" s="11"/>
    </row>
    <row r="27" spans="1:11" x14ac:dyDescent="0.2">
      <c r="A27" s="9"/>
      <c r="B27" s="10"/>
      <c r="C27" s="11" t="s">
        <v>53</v>
      </c>
      <c r="D27" s="11" t="s">
        <v>24</v>
      </c>
      <c r="E27" s="1"/>
      <c r="F27" s="1"/>
      <c r="G27" s="1"/>
      <c r="H27" s="1"/>
      <c r="I27" s="1"/>
      <c r="J27" s="1"/>
      <c r="K27" s="11"/>
    </row>
    <row r="28" spans="1:11" x14ac:dyDescent="0.2">
      <c r="A28" s="9"/>
      <c r="B28" s="10"/>
      <c r="C28" s="11" t="s">
        <v>54</v>
      </c>
      <c r="D28" s="11" t="s">
        <v>51</v>
      </c>
      <c r="E28" s="1"/>
      <c r="F28" s="1"/>
      <c r="G28" s="1"/>
      <c r="H28" s="1"/>
      <c r="I28" s="1"/>
      <c r="J28" s="1"/>
      <c r="K28" s="11"/>
    </row>
    <row r="29" spans="1:11" x14ac:dyDescent="0.2">
      <c r="A29" s="9"/>
      <c r="B29" s="10"/>
      <c r="C29" s="11" t="s">
        <v>55</v>
      </c>
      <c r="D29" s="11" t="s">
        <v>52</v>
      </c>
      <c r="E29" s="1"/>
      <c r="F29" s="1"/>
      <c r="G29" s="1"/>
      <c r="H29" s="1"/>
      <c r="I29" s="1"/>
      <c r="J29" s="1"/>
      <c r="K29" s="11"/>
    </row>
    <row r="30" spans="1:11" x14ac:dyDescent="0.2">
      <c r="A30" s="9">
        <v>1</v>
      </c>
      <c r="B30" s="10" t="s">
        <v>8</v>
      </c>
      <c r="C30" s="11" t="s">
        <v>9</v>
      </c>
      <c r="D30" s="11" t="s">
        <v>10</v>
      </c>
      <c r="E30" s="1"/>
      <c r="F30" s="1">
        <f t="shared" si="3"/>
        <v>0</v>
      </c>
      <c r="G30" s="1">
        <f>F30*16</f>
        <v>0</v>
      </c>
      <c r="H30" s="1"/>
      <c r="I30" s="1">
        <f>H30*16</f>
        <v>0</v>
      </c>
      <c r="J30" s="1">
        <f>SUM(G30,I30)</f>
        <v>0</v>
      </c>
      <c r="K30" s="11"/>
    </row>
    <row r="31" spans="1:11" x14ac:dyDescent="0.2">
      <c r="A31" s="9">
        <v>1</v>
      </c>
      <c r="B31" s="10" t="s">
        <v>8</v>
      </c>
      <c r="C31" s="11" t="s">
        <v>11</v>
      </c>
      <c r="D31" s="11" t="s">
        <v>12</v>
      </c>
      <c r="E31" s="1"/>
      <c r="F31" s="1">
        <f t="shared" si="3"/>
        <v>0</v>
      </c>
      <c r="G31" s="1">
        <f t="shared" ref="G31:G39" si="4">F31*16</f>
        <v>0</v>
      </c>
      <c r="H31" s="1"/>
      <c r="I31" s="1">
        <f t="shared" ref="I31:I39" si="5">H31*16</f>
        <v>0</v>
      </c>
      <c r="J31" s="1">
        <f t="shared" ref="J31:J37" si="6">SUM(G31,I31)</f>
        <v>0</v>
      </c>
      <c r="K31" s="11"/>
    </row>
    <row r="32" spans="1:11" x14ac:dyDescent="0.2">
      <c r="A32" s="9">
        <v>1</v>
      </c>
      <c r="B32" s="10" t="s">
        <v>8</v>
      </c>
      <c r="C32" s="11" t="s">
        <v>66</v>
      </c>
      <c r="D32" s="11" t="s">
        <v>67</v>
      </c>
      <c r="E32" s="1"/>
      <c r="F32" s="1">
        <f t="shared" si="3"/>
        <v>0</v>
      </c>
      <c r="G32" s="1">
        <f t="shared" si="4"/>
        <v>0</v>
      </c>
      <c r="H32" s="1"/>
      <c r="I32" s="1">
        <f t="shared" si="5"/>
        <v>0</v>
      </c>
      <c r="J32" s="1">
        <f t="shared" si="6"/>
        <v>0</v>
      </c>
      <c r="K32" s="11"/>
    </row>
    <row r="33" spans="1:11" x14ac:dyDescent="0.2">
      <c r="A33" s="9">
        <v>1</v>
      </c>
      <c r="B33" s="10" t="s">
        <v>8</v>
      </c>
      <c r="C33" s="11" t="s">
        <v>68</v>
      </c>
      <c r="D33" s="11" t="s">
        <v>69</v>
      </c>
      <c r="E33" s="1"/>
      <c r="F33" s="1">
        <f t="shared" si="3"/>
        <v>0</v>
      </c>
      <c r="G33" s="1">
        <f t="shared" si="4"/>
        <v>0</v>
      </c>
      <c r="H33" s="1"/>
      <c r="I33" s="1">
        <f t="shared" si="5"/>
        <v>0</v>
      </c>
      <c r="J33" s="1">
        <f t="shared" si="6"/>
        <v>0</v>
      </c>
      <c r="K33" s="11"/>
    </row>
    <row r="34" spans="1:11" x14ac:dyDescent="0.2">
      <c r="A34" s="9">
        <v>1</v>
      </c>
      <c r="B34" s="10" t="s">
        <v>8</v>
      </c>
      <c r="C34" s="11" t="s">
        <v>13</v>
      </c>
      <c r="D34" s="11" t="s">
        <v>14</v>
      </c>
      <c r="E34" s="1"/>
      <c r="F34" s="1">
        <f t="shared" si="3"/>
        <v>0</v>
      </c>
      <c r="G34" s="1">
        <f t="shared" si="4"/>
        <v>0</v>
      </c>
      <c r="H34" s="1"/>
      <c r="I34" s="1">
        <f t="shared" si="5"/>
        <v>0</v>
      </c>
      <c r="J34" s="1">
        <f t="shared" si="6"/>
        <v>0</v>
      </c>
      <c r="K34" s="11"/>
    </row>
    <row r="35" spans="1:11" ht="15" customHeight="1" x14ac:dyDescent="0.2">
      <c r="A35" s="8">
        <v>1</v>
      </c>
      <c r="B35" s="11" t="s">
        <v>8</v>
      </c>
      <c r="C35" s="11" t="s">
        <v>63</v>
      </c>
      <c r="D35" s="11" t="s">
        <v>64</v>
      </c>
      <c r="E35" s="1"/>
      <c r="F35" s="1">
        <f t="shared" si="3"/>
        <v>0</v>
      </c>
      <c r="G35" s="1">
        <f t="shared" si="4"/>
        <v>0</v>
      </c>
      <c r="H35" s="1"/>
      <c r="I35" s="1">
        <f t="shared" si="5"/>
        <v>0</v>
      </c>
      <c r="J35" s="1">
        <f t="shared" si="6"/>
        <v>0</v>
      </c>
      <c r="K35" s="11" t="s">
        <v>65</v>
      </c>
    </row>
    <row r="36" spans="1:11" ht="15" customHeight="1" x14ac:dyDescent="0.2">
      <c r="A36" s="8">
        <v>1</v>
      </c>
      <c r="B36" s="11" t="s">
        <v>8</v>
      </c>
      <c r="C36" s="11" t="s">
        <v>91</v>
      </c>
      <c r="D36" s="11" t="s">
        <v>92</v>
      </c>
      <c r="E36" s="1"/>
      <c r="F36" s="1">
        <f t="shared" si="3"/>
        <v>0</v>
      </c>
      <c r="G36" s="1">
        <f t="shared" si="4"/>
        <v>0</v>
      </c>
      <c r="H36" s="1"/>
      <c r="I36" s="1">
        <f t="shared" si="5"/>
        <v>0</v>
      </c>
      <c r="J36" s="1">
        <f t="shared" si="6"/>
        <v>0</v>
      </c>
      <c r="K36" s="11" t="s">
        <v>93</v>
      </c>
    </row>
    <row r="37" spans="1:11" ht="15" customHeight="1" x14ac:dyDescent="0.2">
      <c r="A37" s="9">
        <v>1</v>
      </c>
      <c r="B37" s="10" t="s">
        <v>47</v>
      </c>
      <c r="C37" s="11" t="s">
        <v>48</v>
      </c>
      <c r="D37" s="11" t="s">
        <v>49</v>
      </c>
      <c r="E37" s="1"/>
      <c r="F37" s="1">
        <f t="shared" si="3"/>
        <v>0</v>
      </c>
      <c r="G37" s="1">
        <f t="shared" si="4"/>
        <v>0</v>
      </c>
      <c r="H37" s="1"/>
      <c r="I37" s="1">
        <f t="shared" si="5"/>
        <v>0</v>
      </c>
      <c r="J37" s="1">
        <f t="shared" si="6"/>
        <v>0</v>
      </c>
      <c r="K37" s="11"/>
    </row>
    <row r="38" spans="1:11" ht="15" customHeight="1" x14ac:dyDescent="0.2">
      <c r="A38" s="9"/>
      <c r="B38" s="10"/>
      <c r="C38" s="33" t="s">
        <v>118</v>
      </c>
      <c r="D38" s="11"/>
      <c r="E38" s="1"/>
      <c r="F38" s="1"/>
      <c r="G38" s="1"/>
      <c r="H38" s="1"/>
      <c r="I38" s="1"/>
      <c r="J38" s="1"/>
      <c r="K38" s="11"/>
    </row>
    <row r="39" spans="1:11" x14ac:dyDescent="0.2">
      <c r="A39" s="9">
        <v>1</v>
      </c>
      <c r="B39" s="10" t="s">
        <v>15</v>
      </c>
      <c r="C39" s="11" t="s">
        <v>50</v>
      </c>
      <c r="D39" s="11" t="s">
        <v>56</v>
      </c>
      <c r="E39" s="1"/>
      <c r="F39" s="1">
        <f t="shared" si="3"/>
        <v>0</v>
      </c>
      <c r="G39" s="1">
        <f t="shared" si="4"/>
        <v>0</v>
      </c>
      <c r="H39" s="1"/>
      <c r="I39" s="1">
        <f t="shared" si="5"/>
        <v>0</v>
      </c>
      <c r="J39" s="1">
        <f>SUM(G39,I39)</f>
        <v>0</v>
      </c>
      <c r="K39" s="11"/>
    </row>
    <row r="40" spans="1:11" x14ac:dyDescent="0.2">
      <c r="A40" s="9"/>
      <c r="B40" s="10"/>
      <c r="C40" s="11" t="s">
        <v>25</v>
      </c>
      <c r="D40" s="11"/>
      <c r="E40" s="1"/>
      <c r="F40" s="1"/>
      <c r="G40" s="1"/>
      <c r="H40" s="1"/>
      <c r="I40" s="1"/>
      <c r="J40" s="1"/>
      <c r="K40" s="11"/>
    </row>
    <row r="41" spans="1:11" x14ac:dyDescent="0.2">
      <c r="A41" s="9"/>
      <c r="B41" s="10"/>
      <c r="C41" s="11" t="s">
        <v>57</v>
      </c>
      <c r="D41" s="11"/>
      <c r="E41" s="1"/>
      <c r="F41" s="1"/>
      <c r="G41" s="1"/>
      <c r="H41" s="1"/>
      <c r="I41" s="1"/>
      <c r="J41" s="1"/>
      <c r="K41" s="11"/>
    </row>
    <row r="42" spans="1:11" x14ac:dyDescent="0.2">
      <c r="A42" s="9">
        <v>1</v>
      </c>
      <c r="B42" s="10" t="s">
        <v>15</v>
      </c>
      <c r="C42" s="11" t="s">
        <v>60</v>
      </c>
      <c r="D42" s="11" t="s">
        <v>61</v>
      </c>
      <c r="E42" s="1"/>
      <c r="F42" s="1">
        <f t="shared" si="3"/>
        <v>0</v>
      </c>
      <c r="G42" s="1">
        <f>F42*16</f>
        <v>0</v>
      </c>
      <c r="H42" s="1"/>
      <c r="I42" s="1">
        <f>H42*16</f>
        <v>0</v>
      </c>
      <c r="J42" s="1">
        <f>SUM(G42,I42)</f>
        <v>0</v>
      </c>
      <c r="K42" s="11"/>
    </row>
    <row r="43" spans="1:11" x14ac:dyDescent="0.2">
      <c r="A43" s="8">
        <v>1</v>
      </c>
      <c r="B43" s="11" t="s">
        <v>15</v>
      </c>
      <c r="C43" s="11" t="s">
        <v>26</v>
      </c>
      <c r="D43" s="11" t="s">
        <v>58</v>
      </c>
      <c r="E43" s="1"/>
      <c r="F43" s="22">
        <f t="shared" si="3"/>
        <v>0</v>
      </c>
      <c r="G43" s="1">
        <f t="shared" ref="G43:G44" si="7">F43*16</f>
        <v>0</v>
      </c>
      <c r="H43" s="22"/>
      <c r="I43" s="1">
        <f t="shared" ref="I43:I44" si="8">H43*16</f>
        <v>0</v>
      </c>
      <c r="J43" s="1">
        <f>SUM(G43,I43)</f>
        <v>0</v>
      </c>
      <c r="K43" s="11"/>
    </row>
    <row r="44" spans="1:11" ht="15" customHeight="1" x14ac:dyDescent="0.2">
      <c r="A44" s="9">
        <v>1</v>
      </c>
      <c r="B44" s="10" t="s">
        <v>15</v>
      </c>
      <c r="C44" s="11" t="s">
        <v>19</v>
      </c>
      <c r="D44" s="11" t="s">
        <v>59</v>
      </c>
      <c r="E44" s="1"/>
      <c r="F44" s="1">
        <f t="shared" si="3"/>
        <v>0</v>
      </c>
      <c r="G44" s="1">
        <f t="shared" si="7"/>
        <v>0</v>
      </c>
      <c r="H44" s="1"/>
      <c r="I44" s="1">
        <f t="shared" si="8"/>
        <v>0</v>
      </c>
      <c r="J44" s="1">
        <f t="shared" ref="J44" si="9">SUM(G44,I44)</f>
        <v>0</v>
      </c>
      <c r="K44" s="11"/>
    </row>
    <row r="45" spans="1:11" ht="15" customHeight="1" x14ac:dyDescent="0.2">
      <c r="A45" s="9"/>
      <c r="B45" s="10"/>
      <c r="C45" s="11" t="s">
        <v>20</v>
      </c>
      <c r="D45" s="11"/>
      <c r="E45" s="1"/>
      <c r="F45" s="1"/>
      <c r="G45" s="1"/>
      <c r="H45" s="1"/>
      <c r="I45" s="1"/>
      <c r="J45" s="1"/>
      <c r="K45" s="11"/>
    </row>
    <row r="46" spans="1:11" ht="12" customHeight="1" x14ac:dyDescent="0.2">
      <c r="A46" s="9">
        <v>1</v>
      </c>
      <c r="B46" s="10" t="s">
        <v>15</v>
      </c>
      <c r="C46" s="11" t="s">
        <v>43</v>
      </c>
      <c r="D46" s="11" t="s">
        <v>46</v>
      </c>
      <c r="E46" s="1"/>
      <c r="F46" s="1">
        <f t="shared" si="3"/>
        <v>0</v>
      </c>
      <c r="G46" s="1">
        <f>F46*16</f>
        <v>0</v>
      </c>
      <c r="H46" s="1"/>
      <c r="I46" s="1">
        <f>H46*16</f>
        <v>0</v>
      </c>
      <c r="J46" s="1">
        <f>SUM(G46,I46)</f>
        <v>0</v>
      </c>
      <c r="K46" s="11"/>
    </row>
    <row r="47" spans="1:11" ht="15" customHeight="1" x14ac:dyDescent="0.2">
      <c r="A47" s="9">
        <v>1</v>
      </c>
      <c r="B47" s="10" t="s">
        <v>15</v>
      </c>
      <c r="C47" s="11" t="s">
        <v>106</v>
      </c>
      <c r="D47" s="11" t="s">
        <v>105</v>
      </c>
      <c r="E47" s="1"/>
      <c r="F47" s="1">
        <f t="shared" si="3"/>
        <v>0</v>
      </c>
      <c r="G47" s="1">
        <f t="shared" ref="G47:G53" si="10">F47*16</f>
        <v>0</v>
      </c>
      <c r="H47" s="1"/>
      <c r="I47" s="1">
        <f t="shared" ref="I47:I53" si="11">H47*16</f>
        <v>0</v>
      </c>
      <c r="J47" s="1">
        <f>SUM(G47,I47)</f>
        <v>0</v>
      </c>
      <c r="K47" s="16"/>
    </row>
    <row r="48" spans="1:11" x14ac:dyDescent="0.2">
      <c r="A48" s="9">
        <v>1</v>
      </c>
      <c r="B48" s="10" t="s">
        <v>81</v>
      </c>
      <c r="C48" s="11" t="s">
        <v>119</v>
      </c>
      <c r="D48" s="11" t="s">
        <v>82</v>
      </c>
      <c r="E48" s="1"/>
      <c r="F48" s="1">
        <f t="shared" si="3"/>
        <v>0</v>
      </c>
      <c r="G48" s="1">
        <f t="shared" si="10"/>
        <v>0</v>
      </c>
      <c r="H48" s="1"/>
      <c r="I48" s="1">
        <f t="shared" si="11"/>
        <v>0</v>
      </c>
      <c r="J48" s="1">
        <f>SUM(G48,I48)</f>
        <v>0</v>
      </c>
      <c r="K48" s="11"/>
    </row>
    <row r="49" spans="1:11" ht="15" customHeight="1" x14ac:dyDescent="0.2">
      <c r="A49" s="9">
        <v>1</v>
      </c>
      <c r="B49" s="10" t="s">
        <v>79</v>
      </c>
      <c r="C49" s="11" t="s">
        <v>80</v>
      </c>
      <c r="D49" s="17">
        <v>454562</v>
      </c>
      <c r="E49" s="1"/>
      <c r="F49" s="1">
        <f t="shared" si="3"/>
        <v>0</v>
      </c>
      <c r="G49" s="1">
        <f t="shared" si="10"/>
        <v>0</v>
      </c>
      <c r="H49" s="1"/>
      <c r="I49" s="1">
        <f t="shared" si="11"/>
        <v>0</v>
      </c>
      <c r="J49" s="1">
        <f t="shared" ref="J49:J53" si="12">SUM(G49,I49)</f>
        <v>0</v>
      </c>
      <c r="K49" s="16"/>
    </row>
    <row r="50" spans="1:11" ht="15" customHeight="1" x14ac:dyDescent="0.2">
      <c r="A50" s="9">
        <v>1</v>
      </c>
      <c r="B50" s="10" t="s">
        <v>94</v>
      </c>
      <c r="C50" s="11" t="s">
        <v>95</v>
      </c>
      <c r="D50" s="11" t="s">
        <v>96</v>
      </c>
      <c r="E50" s="1"/>
      <c r="F50" s="1">
        <f t="shared" si="3"/>
        <v>0</v>
      </c>
      <c r="G50" s="1">
        <f t="shared" si="10"/>
        <v>0</v>
      </c>
      <c r="H50" s="1"/>
      <c r="I50" s="1">
        <f t="shared" si="11"/>
        <v>0</v>
      </c>
      <c r="J50" s="1">
        <f t="shared" si="12"/>
        <v>0</v>
      </c>
      <c r="K50" s="16"/>
    </row>
    <row r="51" spans="1:11" ht="15" customHeight="1" x14ac:dyDescent="0.2">
      <c r="A51" s="9">
        <v>1</v>
      </c>
      <c r="B51" s="10"/>
      <c r="C51" s="11" t="s">
        <v>90</v>
      </c>
      <c r="D51" s="11"/>
      <c r="E51" s="1"/>
      <c r="F51" s="1">
        <f t="shared" si="3"/>
        <v>0</v>
      </c>
      <c r="G51" s="1">
        <f t="shared" si="10"/>
        <v>0</v>
      </c>
      <c r="H51" s="1"/>
      <c r="I51" s="1">
        <f t="shared" si="11"/>
        <v>0</v>
      </c>
      <c r="J51" s="1">
        <f t="shared" si="12"/>
        <v>0</v>
      </c>
      <c r="K51" s="16"/>
    </row>
    <row r="52" spans="1:11" x14ac:dyDescent="0.2">
      <c r="A52" s="9">
        <v>1</v>
      </c>
      <c r="B52" s="16"/>
      <c r="C52" s="16" t="s">
        <v>78</v>
      </c>
      <c r="D52" s="18">
        <v>0.35</v>
      </c>
      <c r="E52" s="19"/>
      <c r="F52" s="19">
        <f t="shared" ref="F52" si="13">A52*E52</f>
        <v>0</v>
      </c>
      <c r="G52" s="1">
        <f t="shared" si="10"/>
        <v>0</v>
      </c>
      <c r="H52" s="19"/>
      <c r="I52" s="1">
        <f t="shared" si="11"/>
        <v>0</v>
      </c>
      <c r="J52" s="1">
        <f t="shared" si="12"/>
        <v>0</v>
      </c>
      <c r="K52" s="11"/>
    </row>
    <row r="53" spans="1:11" x14ac:dyDescent="0.2">
      <c r="A53" s="8">
        <v>1</v>
      </c>
      <c r="B53" s="11"/>
      <c r="C53" s="11" t="s">
        <v>100</v>
      </c>
      <c r="D53" s="11"/>
      <c r="E53" s="1"/>
      <c r="F53" s="1">
        <f t="shared" ref="F53" si="14">A53*E53</f>
        <v>0</v>
      </c>
      <c r="G53" s="1">
        <f t="shared" si="10"/>
        <v>0</v>
      </c>
      <c r="H53" s="1"/>
      <c r="I53" s="1">
        <f t="shared" si="11"/>
        <v>0</v>
      </c>
      <c r="J53" s="1">
        <f t="shared" si="12"/>
        <v>0</v>
      </c>
      <c r="K53" s="11"/>
    </row>
    <row r="54" spans="1:11" ht="13.5" thickBot="1" x14ac:dyDescent="0.25">
      <c r="A54" s="20"/>
      <c r="B54" s="15"/>
      <c r="C54" s="15"/>
      <c r="D54" s="28" t="s">
        <v>112</v>
      </c>
      <c r="E54" s="1">
        <f>SUM(E5:E53)</f>
        <v>0</v>
      </c>
      <c r="F54" s="1">
        <f>SUM(F5:F53)</f>
        <v>0</v>
      </c>
      <c r="G54" s="1">
        <f>SUM(G3:G53)</f>
        <v>0</v>
      </c>
      <c r="H54" s="1">
        <f>SUM(H5:H53)</f>
        <v>0</v>
      </c>
      <c r="I54" s="1">
        <f>SUM(I5:I53)</f>
        <v>0</v>
      </c>
      <c r="J54" s="1">
        <f>SUM(J5:J53)</f>
        <v>0</v>
      </c>
      <c r="K54" s="25"/>
    </row>
    <row r="55" spans="1:11" s="15" customFormat="1" ht="15" thickBot="1" x14ac:dyDescent="0.25">
      <c r="C55" s="29" t="s">
        <v>114</v>
      </c>
      <c r="E55" s="26"/>
      <c r="F55" s="26"/>
      <c r="G55" s="26"/>
      <c r="H55" s="26"/>
      <c r="I55" s="26"/>
      <c r="J55" s="26"/>
    </row>
    <row r="56" spans="1:11" s="15" customFormat="1" ht="15" thickBot="1" x14ac:dyDescent="0.25">
      <c r="C56" s="30" t="s">
        <v>115</v>
      </c>
      <c r="E56" s="27"/>
      <c r="F56" s="27"/>
      <c r="G56" s="27"/>
      <c r="H56" s="27"/>
      <c r="I56" s="27"/>
      <c r="J56" s="27"/>
    </row>
    <row r="57" spans="1:11" ht="15" thickBot="1" x14ac:dyDescent="0.25">
      <c r="C57" s="30" t="s">
        <v>116</v>
      </c>
    </row>
  </sheetData>
  <mergeCells count="1">
    <mergeCell ref="A1:D1"/>
  </mergeCells>
  <hyperlinks>
    <hyperlink ref="K8" r:id="rId1" display="2@ side rear cargo "/>
    <hyperlink ref="K12" r:id="rId2" display="2@ side rear cargo "/>
    <hyperlink ref="K14" r:id="rId3"/>
  </hyperlinks>
  <pageMargins left="0.2" right="0.2" top="0.75" bottom="0.75" header="0.3" footer="0.3"/>
  <pageSetup scale="77" fitToHeight="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Outsource (16) SUV</vt:lpstr>
      <vt:lpstr>'Order Outsource (16) SUV'!Print_Area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2018-03-14T21:46:47Z</dcterms:modified>
</cp:coreProperties>
</file>